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24" i="1" l="1"/>
  <c r="E11" i="1"/>
  <c r="E13" i="1" s="1"/>
  <c r="E24" i="1"/>
  <c r="E31" i="1" s="1"/>
  <c r="E34" i="1" s="1"/>
  <c r="E36" i="1" s="1"/>
  <c r="E39" i="1" s="1"/>
  <c r="K24" i="1"/>
  <c r="K11" i="1"/>
  <c r="H24" i="1"/>
  <c r="H11" i="1"/>
  <c r="H13" i="1" s="1"/>
  <c r="E28" i="1" l="1"/>
  <c r="K31" i="1"/>
  <c r="K34" i="1" s="1"/>
  <c r="K36" i="1" s="1"/>
  <c r="K39" i="1" s="1"/>
  <c r="K13" i="1"/>
  <c r="K28" i="1" s="1"/>
  <c r="H28" i="1"/>
  <c r="H31" i="1"/>
  <c r="H34" i="1" s="1"/>
  <c r="H36" i="1" s="1"/>
  <c r="H39" i="1" s="1"/>
  <c r="C24" i="1"/>
  <c r="C11" i="1"/>
  <c r="C13" i="1" s="1"/>
  <c r="C28" i="1" l="1"/>
  <c r="C31" i="1"/>
  <c r="C34" i="1" s="1"/>
  <c r="C36" i="1" s="1"/>
  <c r="C39" i="1" s="1"/>
</calcChain>
</file>

<file path=xl/sharedStrings.xml><?xml version="1.0" encoding="utf-8"?>
<sst xmlns="http://schemas.openxmlformats.org/spreadsheetml/2006/main" count="102" uniqueCount="27">
  <si>
    <t xml:space="preserve">Master Board </t>
  </si>
  <si>
    <t>mA</t>
  </si>
  <si>
    <t>IDLE</t>
  </si>
  <si>
    <t>High Power</t>
  </si>
  <si>
    <t>Headphone Amp</t>
  </si>
  <si>
    <t>Channel card</t>
  </si>
  <si>
    <t>POWER AVAILABLE</t>
  </si>
  <si>
    <t>Remainder</t>
  </si>
  <si>
    <t>Power Pre</t>
  </si>
  <si>
    <t>Phazer</t>
  </si>
  <si>
    <t>JDV</t>
  </si>
  <si>
    <t>EXTC</t>
  </si>
  <si>
    <t>JDX</t>
  </si>
  <si>
    <t>KOMIT</t>
  </si>
  <si>
    <t>X-AMP</t>
  </si>
  <si>
    <t>Reserve</t>
  </si>
  <si>
    <t>REGULATOR Pd</t>
  </si>
  <si>
    <t>MW</t>
  </si>
  <si>
    <t>Temp Rise</t>
  </si>
  <si>
    <t>°C</t>
  </si>
  <si>
    <t>Shutdown Temp</t>
  </si>
  <si>
    <t>Max internal temp</t>
  </si>
  <si>
    <t>High Power Improved</t>
  </si>
  <si>
    <t>Tdiff EST</t>
  </si>
  <si>
    <t>Tambient MAX</t>
  </si>
  <si>
    <t>MAXED OUT</t>
  </si>
  <si>
    <t>Burl B1 MIC 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</si>
</sst>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Normal="100" workbookViewId="0">
      <selection activeCell="A16" sqref="A16"/>
    </sheetView>
  </sheetViews>
  <sheetFormatPr defaultRowHeight="15" x14ac:dyDescent="0.25"/>
  <sheetData>
    <row r="1" spans="1:12" x14ac:dyDescent="0.25">
      <c r="C1" t="s">
        <v>2</v>
      </c>
      <c r="E1" t="s">
        <v>3</v>
      </c>
      <c r="H1" t="s">
        <v>22</v>
      </c>
      <c r="K1" t="s">
        <v>25</v>
      </c>
    </row>
    <row r="2" spans="1:12" x14ac:dyDescent="0.25">
      <c r="A2" t="s">
        <v>6</v>
      </c>
      <c r="C2">
        <v>1200</v>
      </c>
      <c r="E2">
        <v>1200</v>
      </c>
      <c r="F2" t="s">
        <v>1</v>
      </c>
      <c r="H2">
        <v>1200</v>
      </c>
      <c r="I2" t="s">
        <v>1</v>
      </c>
      <c r="K2">
        <v>1200</v>
      </c>
      <c r="L2" t="s">
        <v>1</v>
      </c>
    </row>
    <row r="4" spans="1:12" x14ac:dyDescent="0.25">
      <c r="A4" t="s">
        <v>0</v>
      </c>
      <c r="C4">
        <v>80</v>
      </c>
      <c r="E4">
        <v>80</v>
      </c>
      <c r="F4" t="s">
        <v>1</v>
      </c>
      <c r="H4">
        <v>80</v>
      </c>
      <c r="I4" t="s">
        <v>1</v>
      </c>
      <c r="K4">
        <v>80</v>
      </c>
      <c r="L4" t="s">
        <v>1</v>
      </c>
    </row>
    <row r="5" spans="1:12" x14ac:dyDescent="0.25">
      <c r="A5" t="s">
        <v>4</v>
      </c>
      <c r="C5">
        <v>0</v>
      </c>
      <c r="E5">
        <v>100</v>
      </c>
      <c r="F5" t="s">
        <v>1</v>
      </c>
      <c r="H5">
        <v>80</v>
      </c>
      <c r="I5" t="s">
        <v>1</v>
      </c>
      <c r="K5">
        <v>80</v>
      </c>
      <c r="L5" t="s">
        <v>1</v>
      </c>
    </row>
    <row r="6" spans="1:12" x14ac:dyDescent="0.25">
      <c r="A6" t="s">
        <v>5</v>
      </c>
      <c r="C6">
        <v>40</v>
      </c>
      <c r="E6">
        <v>80</v>
      </c>
      <c r="F6" t="s">
        <v>1</v>
      </c>
      <c r="H6">
        <v>60</v>
      </c>
      <c r="I6" t="s">
        <v>1</v>
      </c>
      <c r="K6">
        <v>60</v>
      </c>
      <c r="L6" t="s">
        <v>1</v>
      </c>
    </row>
    <row r="7" spans="1:12" x14ac:dyDescent="0.25">
      <c r="A7" t="s">
        <v>5</v>
      </c>
      <c r="C7">
        <v>40</v>
      </c>
      <c r="E7">
        <v>80</v>
      </c>
      <c r="F7" t="s">
        <v>1</v>
      </c>
      <c r="H7">
        <v>60</v>
      </c>
      <c r="I7" t="s">
        <v>1</v>
      </c>
      <c r="K7">
        <v>60</v>
      </c>
      <c r="L7" t="s">
        <v>1</v>
      </c>
    </row>
    <row r="8" spans="1:12" x14ac:dyDescent="0.25">
      <c r="A8" t="s">
        <v>5</v>
      </c>
      <c r="C8">
        <v>40</v>
      </c>
      <c r="E8">
        <v>80</v>
      </c>
      <c r="F8" t="s">
        <v>1</v>
      </c>
      <c r="H8">
        <v>60</v>
      </c>
      <c r="I8" t="s">
        <v>1</v>
      </c>
      <c r="K8">
        <v>60</v>
      </c>
      <c r="L8" t="s">
        <v>1</v>
      </c>
    </row>
    <row r="9" spans="1:12" x14ac:dyDescent="0.25">
      <c r="A9" t="s">
        <v>5</v>
      </c>
      <c r="C9">
        <v>40</v>
      </c>
      <c r="E9">
        <v>80</v>
      </c>
      <c r="F9" t="s">
        <v>1</v>
      </c>
      <c r="H9">
        <v>60</v>
      </c>
      <c r="I9" t="s">
        <v>1</v>
      </c>
      <c r="K9">
        <v>60</v>
      </c>
      <c r="L9" t="s">
        <v>1</v>
      </c>
    </row>
    <row r="11" spans="1:12" x14ac:dyDescent="0.25">
      <c r="C11">
        <f>SUM(C4:C10)</f>
        <v>240</v>
      </c>
      <c r="E11">
        <f>SUM(E4:E10)</f>
        <v>500</v>
      </c>
      <c r="F11" t="s">
        <v>1</v>
      </c>
      <c r="H11">
        <f>SUM(H4:H10)</f>
        <v>400</v>
      </c>
      <c r="I11" t="s">
        <v>1</v>
      </c>
      <c r="K11">
        <f>SUM(K4:K10)</f>
        <v>400</v>
      </c>
      <c r="L11" t="s">
        <v>1</v>
      </c>
    </row>
    <row r="13" spans="1:12" x14ac:dyDescent="0.25">
      <c r="A13" t="s">
        <v>7</v>
      </c>
      <c r="C13">
        <f>C2-C11</f>
        <v>960</v>
      </c>
      <c r="E13">
        <f>E2-E11</f>
        <v>700</v>
      </c>
      <c r="F13" t="s">
        <v>1</v>
      </c>
      <c r="H13">
        <f>H2-H11</f>
        <v>800</v>
      </c>
      <c r="I13" t="s">
        <v>1</v>
      </c>
      <c r="K13">
        <f>K2-K11</f>
        <v>800</v>
      </c>
      <c r="L13" t="s">
        <v>1</v>
      </c>
    </row>
    <row r="15" spans="1:12" x14ac:dyDescent="0.25">
      <c r="A15" t="s">
        <v>8</v>
      </c>
      <c r="C15">
        <v>50</v>
      </c>
      <c r="E15">
        <v>160</v>
      </c>
      <c r="F15" t="s">
        <v>1</v>
      </c>
      <c r="H15">
        <v>75</v>
      </c>
      <c r="I15" t="s">
        <v>1</v>
      </c>
      <c r="K15">
        <v>130</v>
      </c>
      <c r="L15" t="s">
        <v>1</v>
      </c>
    </row>
    <row r="16" spans="1:12" x14ac:dyDescent="0.25">
      <c r="A16" t="s">
        <v>26</v>
      </c>
      <c r="C16">
        <v>60</v>
      </c>
      <c r="E16">
        <v>75</v>
      </c>
      <c r="F16" t="s">
        <v>1</v>
      </c>
      <c r="H16">
        <v>75</v>
      </c>
      <c r="I16" t="s">
        <v>1</v>
      </c>
      <c r="K16">
        <v>130</v>
      </c>
      <c r="L16" t="s">
        <v>1</v>
      </c>
    </row>
    <row r="17" spans="1:18" x14ac:dyDescent="0.25">
      <c r="A17" t="s">
        <v>9</v>
      </c>
      <c r="C17">
        <v>70</v>
      </c>
      <c r="E17">
        <v>80</v>
      </c>
      <c r="F17" t="s">
        <v>1</v>
      </c>
      <c r="H17">
        <v>80</v>
      </c>
      <c r="I17" t="s">
        <v>1</v>
      </c>
      <c r="K17">
        <v>130</v>
      </c>
      <c r="L17" t="s">
        <v>1</v>
      </c>
    </row>
    <row r="18" spans="1:18" x14ac:dyDescent="0.25">
      <c r="A18" t="s">
        <v>10</v>
      </c>
      <c r="C18">
        <v>40</v>
      </c>
      <c r="E18">
        <v>60</v>
      </c>
      <c r="F18" t="s">
        <v>1</v>
      </c>
      <c r="H18">
        <v>60</v>
      </c>
      <c r="I18" t="s">
        <v>1</v>
      </c>
      <c r="K18">
        <v>130</v>
      </c>
      <c r="L18" t="s">
        <v>1</v>
      </c>
    </row>
    <row r="19" spans="1:18" x14ac:dyDescent="0.25">
      <c r="A19" t="s">
        <v>11</v>
      </c>
      <c r="C19">
        <v>30</v>
      </c>
      <c r="E19">
        <v>50</v>
      </c>
      <c r="F19" t="s">
        <v>1</v>
      </c>
      <c r="H19">
        <v>50</v>
      </c>
      <c r="I19" t="s">
        <v>1</v>
      </c>
      <c r="K19">
        <v>130</v>
      </c>
      <c r="L19" t="s">
        <v>1</v>
      </c>
    </row>
    <row r="20" spans="1:18" x14ac:dyDescent="0.25">
      <c r="A20" t="s">
        <v>12</v>
      </c>
      <c r="C20">
        <v>60</v>
      </c>
      <c r="E20">
        <v>70</v>
      </c>
      <c r="F20" t="s">
        <v>1</v>
      </c>
      <c r="H20">
        <v>70</v>
      </c>
      <c r="I20" t="s">
        <v>1</v>
      </c>
      <c r="K20">
        <v>130</v>
      </c>
      <c r="L20" t="s">
        <v>1</v>
      </c>
    </row>
    <row r="21" spans="1:18" x14ac:dyDescent="0.25">
      <c r="A21" t="s">
        <v>13</v>
      </c>
      <c r="C21">
        <v>50</v>
      </c>
      <c r="E21">
        <v>160</v>
      </c>
      <c r="F21" t="s">
        <v>1</v>
      </c>
      <c r="H21">
        <v>90</v>
      </c>
      <c r="I21" t="s">
        <v>1</v>
      </c>
      <c r="K21">
        <v>130</v>
      </c>
      <c r="L21" t="s">
        <v>1</v>
      </c>
    </row>
    <row r="22" spans="1:18" x14ac:dyDescent="0.25">
      <c r="A22" t="s">
        <v>14</v>
      </c>
      <c r="C22">
        <v>50</v>
      </c>
      <c r="E22">
        <v>60</v>
      </c>
      <c r="F22" t="s">
        <v>1</v>
      </c>
      <c r="H22">
        <v>60</v>
      </c>
      <c r="I22" t="s">
        <v>1</v>
      </c>
      <c r="K22">
        <v>130</v>
      </c>
      <c r="L22" t="s">
        <v>1</v>
      </c>
    </row>
    <row r="24" spans="1:18" x14ac:dyDescent="0.25">
      <c r="C24">
        <f>SUM(C15:C22)</f>
        <v>410</v>
      </c>
      <c r="E24">
        <f>SUM(E15:E22)</f>
        <v>715</v>
      </c>
      <c r="F24" t="s">
        <v>1</v>
      </c>
      <c r="H24">
        <f>SUM(H15:H22)</f>
        <v>560</v>
      </c>
      <c r="I24" t="s">
        <v>1</v>
      </c>
      <c r="K24">
        <f>SUM(K15:K22)</f>
        <v>1040</v>
      </c>
      <c r="L24" t="s">
        <v>1</v>
      </c>
      <c r="R24">
        <f>1.2*36/32</f>
        <v>1.3499999999999999</v>
      </c>
    </row>
    <row r="28" spans="1:18" x14ac:dyDescent="0.25">
      <c r="A28" t="s">
        <v>15</v>
      </c>
      <c r="C28">
        <f>C13-C24</f>
        <v>550</v>
      </c>
      <c r="E28">
        <f>E13-E24</f>
        <v>-15</v>
      </c>
      <c r="F28" t="s">
        <v>1</v>
      </c>
      <c r="H28">
        <f>H13-H24</f>
        <v>240</v>
      </c>
      <c r="I28" t="s">
        <v>1</v>
      </c>
      <c r="K28">
        <f>K13-K24</f>
        <v>-240</v>
      </c>
      <c r="L28" t="s">
        <v>1</v>
      </c>
    </row>
    <row r="31" spans="1:18" x14ac:dyDescent="0.25">
      <c r="A31" t="s">
        <v>16</v>
      </c>
      <c r="C31">
        <f>(C11+C24)*2</f>
        <v>1300</v>
      </c>
      <c r="E31">
        <f>(E11+E24)*2</f>
        <v>2430</v>
      </c>
      <c r="F31" t="s">
        <v>17</v>
      </c>
      <c r="H31">
        <f>(H11+H24)*2</f>
        <v>1920</v>
      </c>
      <c r="I31" t="s">
        <v>17</v>
      </c>
      <c r="K31">
        <f>(K11+K24)*2</f>
        <v>2880</v>
      </c>
      <c r="L31" t="s">
        <v>17</v>
      </c>
    </row>
    <row r="34" spans="1:12" x14ac:dyDescent="0.25">
      <c r="A34" t="s">
        <v>18</v>
      </c>
      <c r="C34">
        <f>31.5*(C$31/1000)</f>
        <v>40.950000000000003</v>
      </c>
      <c r="E34">
        <f>31.5*(E$31/1000)</f>
        <v>76.545000000000002</v>
      </c>
      <c r="F34" t="s">
        <v>19</v>
      </c>
      <c r="H34">
        <f>31.5*(H$31/1000)</f>
        <v>60.48</v>
      </c>
      <c r="I34" t="s">
        <v>19</v>
      </c>
      <c r="K34">
        <f>31.5*(K$31/1000)</f>
        <v>90.72</v>
      </c>
      <c r="L34" t="s">
        <v>19</v>
      </c>
    </row>
    <row r="35" spans="1:12" x14ac:dyDescent="0.25">
      <c r="A35" t="s">
        <v>20</v>
      </c>
      <c r="C35">
        <v>125</v>
      </c>
      <c r="E35">
        <v>125</v>
      </c>
      <c r="F35" t="s">
        <v>19</v>
      </c>
      <c r="H35">
        <v>125</v>
      </c>
      <c r="I35" t="s">
        <v>19</v>
      </c>
      <c r="K35">
        <v>125</v>
      </c>
      <c r="L35" t="s">
        <v>19</v>
      </c>
    </row>
    <row r="36" spans="1:12" x14ac:dyDescent="0.25">
      <c r="A36" t="s">
        <v>21</v>
      </c>
      <c r="C36">
        <f>C35-C34</f>
        <v>84.05</v>
      </c>
      <c r="E36">
        <f>E35-E34</f>
        <v>48.454999999999998</v>
      </c>
      <c r="F36" t="s">
        <v>19</v>
      </c>
      <c r="H36">
        <f>H35-H34</f>
        <v>64.52000000000001</v>
      </c>
      <c r="I36" t="s">
        <v>19</v>
      </c>
      <c r="K36">
        <f>K35-K34</f>
        <v>34.28</v>
      </c>
      <c r="L36" t="s">
        <v>19</v>
      </c>
    </row>
    <row r="38" spans="1:12" x14ac:dyDescent="0.25">
      <c r="A38" t="s">
        <v>23</v>
      </c>
      <c r="C38">
        <v>15</v>
      </c>
      <c r="E38">
        <v>15</v>
      </c>
      <c r="F38" t="s">
        <v>19</v>
      </c>
      <c r="H38">
        <v>15</v>
      </c>
      <c r="I38" t="s">
        <v>19</v>
      </c>
      <c r="K38">
        <v>15</v>
      </c>
      <c r="L38" t="s">
        <v>19</v>
      </c>
    </row>
    <row r="39" spans="1:12" x14ac:dyDescent="0.25">
      <c r="A39" t="s">
        <v>24</v>
      </c>
      <c r="C39">
        <f>C36-C38</f>
        <v>69.05</v>
      </c>
      <c r="E39">
        <f>E36-E38</f>
        <v>33.454999999999998</v>
      </c>
      <c r="F39" t="s">
        <v>19</v>
      </c>
      <c r="H39">
        <f>H36-H38</f>
        <v>49.52000000000001</v>
      </c>
      <c r="I39" t="s">
        <v>19</v>
      </c>
      <c r="K39">
        <f>K36-K38</f>
        <v>19.28</v>
      </c>
      <c r="L39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Fraser</dc:creator>
  <cp:lastModifiedBy>Dan Fraser</cp:lastModifiedBy>
  <dcterms:created xsi:type="dcterms:W3CDTF">2010-09-13T17:09:49Z</dcterms:created>
  <dcterms:modified xsi:type="dcterms:W3CDTF">2010-09-13T21:15:50Z</dcterms:modified>
</cp:coreProperties>
</file>